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ихайил\Desktop\"/>
    </mc:Choice>
  </mc:AlternateContent>
  <bookViews>
    <workbookView xWindow="0" yWindow="0" windowWidth="17970" windowHeight="6030"/>
  </bookViews>
  <sheets>
    <sheet name="Лист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50" i="1"/>
  <c r="E35" i="1"/>
  <c r="E34" i="1"/>
  <c r="E33" i="1"/>
  <c r="E32" i="1"/>
  <c r="E31" i="1"/>
  <c r="F23" i="1"/>
  <c r="F12" i="1"/>
  <c r="E52" i="1" l="1"/>
  <c r="F53" i="1" s="1"/>
  <c r="E37" i="1"/>
</calcChain>
</file>

<file path=xl/sharedStrings.xml><?xml version="1.0" encoding="utf-8"?>
<sst xmlns="http://schemas.openxmlformats.org/spreadsheetml/2006/main" count="82" uniqueCount="32">
  <si>
    <t>наименование работ и материалов</t>
  </si>
  <si>
    <t>Ед. изм.</t>
  </si>
  <si>
    <t>Кол-во</t>
  </si>
  <si>
    <t>Цена за ед.</t>
  </si>
  <si>
    <t>Стоимость</t>
  </si>
  <si>
    <t>1.1. Планировка и  поправление профиля  дороги автогрейдером</t>
  </si>
  <si>
    <t>1. Ремонт покрытия</t>
  </si>
  <si>
    <t>м2</t>
  </si>
  <si>
    <t>1.2. Уплотнение дороги грунтовым катком</t>
  </si>
  <si>
    <t>1.3. Проливка битумной эмульсией</t>
  </si>
  <si>
    <t xml:space="preserve"> 1.4. Устройство покрытия дороги  из  асфальтовой крошки толщиной от 8 до 10 см с Куп. =1.9</t>
  </si>
  <si>
    <t>Всего руб. без НДС</t>
  </si>
  <si>
    <t xml:space="preserve"> </t>
  </si>
  <si>
    <t>Итого</t>
  </si>
  <si>
    <t>Асфальтовая крошка</t>
  </si>
  <si>
    <t>Асфальтобетонное покрытие</t>
  </si>
  <si>
    <t>1.1. Планировка и  поправление профиля  дороги трактором, уплотнение дороги катком</t>
  </si>
  <si>
    <t xml:space="preserve"> 1.4. Устройство покрытия дороги  из  асфальтобетоной смеси толщиной 5 см</t>
  </si>
  <si>
    <t>смена</t>
  </si>
  <si>
    <t>1.4. Асфальтовая крошка с доставкой</t>
  </si>
  <si>
    <t>1.2. Работа трактора с доставкой</t>
  </si>
  <si>
    <t>1.3. Работа катка с доставкой</t>
  </si>
  <si>
    <t>м3</t>
  </si>
  <si>
    <t>1.5. Проливка битумной эмульсией</t>
  </si>
  <si>
    <t xml:space="preserve">Всего руб. </t>
  </si>
  <si>
    <t>1.1. Планировка и  поправление профиля  дороги трактором</t>
  </si>
  <si>
    <t>1.2. Уплотнение дороги катком</t>
  </si>
  <si>
    <t xml:space="preserve">1.3. Работа с рабочим составом </t>
  </si>
  <si>
    <t>с 13%</t>
  </si>
  <si>
    <t>ИП Григорян Арсен</t>
  </si>
  <si>
    <t>ИП Ованян Гареген</t>
  </si>
  <si>
    <t>ИП Ованян Андраник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</si>
</sst>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sz val="14"/>
      <color theme="1"/>
      <name val="Calibri Light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2" fontId="0" fillId="0" borderId="11" xfId="0" applyNumberFormat="1" applyBorder="1"/>
    <xf numFmtId="0" fontId="3" fillId="0" borderId="0" xfId="0" applyFont="1" applyAlignment="1">
      <alignment horizontal="center"/>
    </xf>
    <xf numFmtId="2" fontId="0" fillId="0" borderId="7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28" workbookViewId="0">
      <selection activeCell="K25" sqref="K25"/>
    </sheetView>
  </sheetViews>
  <sheetFormatPr defaultRowHeight="15" x14ac:dyDescent="0.25"/>
  <cols>
    <col min="1" max="1" width="84.7109375" customWidth="1"/>
    <col min="2" max="2" width="9.28515625" customWidth="1"/>
    <col min="4" max="4" width="10.85546875" customWidth="1"/>
    <col min="5" max="5" width="10.5703125" customWidth="1"/>
    <col min="6" max="6" width="11" customWidth="1"/>
  </cols>
  <sheetData>
    <row r="1" spans="1:6" ht="18.75" x14ac:dyDescent="0.3">
      <c r="A1" s="14" t="s">
        <v>30</v>
      </c>
      <c r="B1" s="14"/>
      <c r="C1" s="14"/>
      <c r="D1" s="14"/>
      <c r="E1" s="14"/>
      <c r="F1" s="14"/>
    </row>
    <row r="2" spans="1:6" ht="15.75" thickBot="1" x14ac:dyDescent="0.3"/>
    <row r="3" spans="1:6" x14ac:dyDescent="0.25">
      <c r="A3" s="5" t="s">
        <v>14</v>
      </c>
      <c r="B3" s="6"/>
      <c r="C3" s="6"/>
      <c r="D3" s="6"/>
      <c r="E3" s="6"/>
      <c r="F3" s="7"/>
    </row>
    <row r="4" spans="1:6" x14ac:dyDescent="0.25">
      <c r="A4" s="8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9" t="s">
        <v>13</v>
      </c>
    </row>
    <row r="5" spans="1:6" x14ac:dyDescent="0.25">
      <c r="A5" s="8"/>
      <c r="B5" s="1"/>
      <c r="C5" s="1"/>
      <c r="D5" s="1"/>
      <c r="E5" s="1"/>
      <c r="F5" s="9"/>
    </row>
    <row r="6" spans="1:6" x14ac:dyDescent="0.25">
      <c r="A6" s="8" t="s">
        <v>6</v>
      </c>
      <c r="B6" s="2" t="s">
        <v>7</v>
      </c>
      <c r="C6" s="2">
        <v>2500</v>
      </c>
      <c r="D6" s="2"/>
      <c r="E6" s="2"/>
      <c r="F6" s="9"/>
    </row>
    <row r="7" spans="1:6" x14ac:dyDescent="0.25">
      <c r="A7" s="8" t="s">
        <v>5</v>
      </c>
      <c r="B7" s="2" t="s">
        <v>7</v>
      </c>
      <c r="C7" s="2">
        <v>1</v>
      </c>
      <c r="D7" s="2">
        <v>50</v>
      </c>
      <c r="E7" s="2">
        <v>50</v>
      </c>
      <c r="F7" s="9"/>
    </row>
    <row r="8" spans="1:6" x14ac:dyDescent="0.25">
      <c r="A8" s="8" t="s">
        <v>8</v>
      </c>
      <c r="B8" s="2" t="s">
        <v>7</v>
      </c>
      <c r="C8" s="2">
        <v>1</v>
      </c>
      <c r="D8" s="2">
        <v>40</v>
      </c>
      <c r="E8" s="2">
        <v>40</v>
      </c>
      <c r="F8" s="9"/>
    </row>
    <row r="9" spans="1:6" x14ac:dyDescent="0.25">
      <c r="A9" s="8" t="s">
        <v>9</v>
      </c>
      <c r="B9" s="2" t="s">
        <v>7</v>
      </c>
      <c r="C9" s="2">
        <v>1</v>
      </c>
      <c r="D9" s="2">
        <v>30</v>
      </c>
      <c r="E9" s="2">
        <v>30</v>
      </c>
      <c r="F9" s="9"/>
    </row>
    <row r="10" spans="1:6" x14ac:dyDescent="0.25">
      <c r="A10" s="8" t="s">
        <v>10</v>
      </c>
      <c r="B10" s="2" t="s">
        <v>7</v>
      </c>
      <c r="C10" s="2">
        <v>1</v>
      </c>
      <c r="D10" s="2">
        <v>210</v>
      </c>
      <c r="E10" s="2">
        <v>210</v>
      </c>
      <c r="F10" s="9"/>
    </row>
    <row r="11" spans="1:6" x14ac:dyDescent="0.25">
      <c r="A11" s="8" t="s">
        <v>11</v>
      </c>
      <c r="B11" s="2" t="s">
        <v>7</v>
      </c>
      <c r="C11" s="2"/>
      <c r="D11" s="2"/>
      <c r="E11" s="2">
        <v>330</v>
      </c>
      <c r="F11" s="9"/>
    </row>
    <row r="12" spans="1:6" x14ac:dyDescent="0.25">
      <c r="A12" s="8"/>
      <c r="B12" s="2"/>
      <c r="C12" s="2"/>
      <c r="D12" s="2"/>
      <c r="E12" s="2"/>
      <c r="F12" s="17">
        <f>PRODUCT(C6,E11)</f>
        <v>825000</v>
      </c>
    </row>
    <row r="13" spans="1:6" x14ac:dyDescent="0.25">
      <c r="A13" s="8"/>
      <c r="B13" s="2"/>
      <c r="C13" s="2"/>
      <c r="D13" s="2"/>
      <c r="E13" s="2"/>
      <c r="F13" s="9"/>
    </row>
    <row r="14" spans="1:6" x14ac:dyDescent="0.25">
      <c r="A14" s="10" t="s">
        <v>15</v>
      </c>
      <c r="B14" s="3"/>
      <c r="C14" s="3"/>
      <c r="D14" s="3"/>
      <c r="E14" s="3"/>
      <c r="F14" s="11"/>
    </row>
    <row r="15" spans="1:6" x14ac:dyDescent="0.25">
      <c r="A15" s="8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9" t="s">
        <v>13</v>
      </c>
    </row>
    <row r="16" spans="1:6" x14ac:dyDescent="0.25">
      <c r="A16" s="8"/>
      <c r="B16" s="1"/>
      <c r="C16" s="1"/>
      <c r="D16" s="1"/>
      <c r="E16" s="1"/>
      <c r="F16" s="9"/>
    </row>
    <row r="17" spans="1:6" x14ac:dyDescent="0.25">
      <c r="A17" s="8" t="s">
        <v>6</v>
      </c>
      <c r="B17" s="2" t="s">
        <v>7</v>
      </c>
      <c r="C17" s="2">
        <v>2500</v>
      </c>
      <c r="D17" s="2"/>
      <c r="E17" s="2"/>
      <c r="F17" s="9"/>
    </row>
    <row r="18" spans="1:6" x14ac:dyDescent="0.25">
      <c r="A18" s="8" t="s">
        <v>5</v>
      </c>
      <c r="B18" s="2" t="s">
        <v>7</v>
      </c>
      <c r="C18" s="2">
        <v>1</v>
      </c>
      <c r="D18" s="2">
        <v>50</v>
      </c>
      <c r="E18" s="2">
        <v>50</v>
      </c>
      <c r="F18" s="9"/>
    </row>
    <row r="19" spans="1:6" x14ac:dyDescent="0.25">
      <c r="A19" s="8" t="s">
        <v>8</v>
      </c>
      <c r="B19" s="2" t="s">
        <v>7</v>
      </c>
      <c r="C19" s="2">
        <v>1</v>
      </c>
      <c r="D19" s="2">
        <v>40</v>
      </c>
      <c r="E19" s="2">
        <v>40</v>
      </c>
      <c r="F19" s="9"/>
    </row>
    <row r="20" spans="1:6" x14ac:dyDescent="0.25">
      <c r="A20" s="8" t="s">
        <v>9</v>
      </c>
      <c r="B20" s="2" t="s">
        <v>7</v>
      </c>
      <c r="C20" s="2">
        <v>1</v>
      </c>
      <c r="D20" s="2">
        <v>30</v>
      </c>
      <c r="E20" s="2">
        <v>30</v>
      </c>
      <c r="F20" s="9"/>
    </row>
    <row r="21" spans="1:6" x14ac:dyDescent="0.25">
      <c r="A21" s="8" t="s">
        <v>17</v>
      </c>
      <c r="B21" s="2" t="s">
        <v>7</v>
      </c>
      <c r="C21" s="2">
        <v>1</v>
      </c>
      <c r="D21" s="2">
        <v>500</v>
      </c>
      <c r="E21" s="2">
        <v>500</v>
      </c>
      <c r="F21" s="9"/>
    </row>
    <row r="22" spans="1:6" x14ac:dyDescent="0.25">
      <c r="A22" s="8" t="s">
        <v>11</v>
      </c>
      <c r="B22" s="2" t="s">
        <v>7</v>
      </c>
      <c r="C22" s="2"/>
      <c r="D22" s="2"/>
      <c r="E22" s="2">
        <v>620</v>
      </c>
      <c r="F22" s="9"/>
    </row>
    <row r="23" spans="1:6" ht="15.75" thickBot="1" x14ac:dyDescent="0.3">
      <c r="A23" s="12"/>
      <c r="B23" s="13"/>
      <c r="C23" s="13"/>
      <c r="D23" s="13"/>
      <c r="E23" s="13"/>
      <c r="F23" s="16">
        <f>PRODUCT(C17,E22)</f>
        <v>1550000</v>
      </c>
    </row>
    <row r="25" spans="1:6" ht="18.75" x14ac:dyDescent="0.3">
      <c r="A25" s="14" t="s">
        <v>29</v>
      </c>
      <c r="B25" s="14"/>
      <c r="C25" s="14"/>
      <c r="D25" s="14"/>
      <c r="E25" s="14"/>
      <c r="F25" s="14"/>
    </row>
    <row r="26" spans="1:6" ht="15.75" thickBot="1" x14ac:dyDescent="0.3"/>
    <row r="27" spans="1:6" x14ac:dyDescent="0.25">
      <c r="A27" s="5" t="s">
        <v>14</v>
      </c>
      <c r="B27" s="6"/>
      <c r="C27" s="6"/>
      <c r="D27" s="6"/>
      <c r="E27" s="6"/>
      <c r="F27" s="7"/>
    </row>
    <row r="28" spans="1:6" x14ac:dyDescent="0.25">
      <c r="A28" s="8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9" t="s">
        <v>13</v>
      </c>
    </row>
    <row r="29" spans="1:6" x14ac:dyDescent="0.25">
      <c r="A29" s="8"/>
      <c r="B29" s="1"/>
      <c r="C29" s="1"/>
      <c r="D29" s="1"/>
      <c r="E29" s="1"/>
      <c r="F29" s="9"/>
    </row>
    <row r="30" spans="1:6" x14ac:dyDescent="0.25">
      <c r="A30" s="8" t="s">
        <v>6</v>
      </c>
      <c r="B30" s="2" t="s">
        <v>7</v>
      </c>
      <c r="C30" s="2">
        <v>2500</v>
      </c>
      <c r="D30" s="2"/>
      <c r="E30" s="2"/>
      <c r="F30" s="9"/>
    </row>
    <row r="31" spans="1:6" x14ac:dyDescent="0.25">
      <c r="A31" s="8" t="s">
        <v>16</v>
      </c>
      <c r="B31" s="2" t="s">
        <v>7</v>
      </c>
      <c r="C31" s="2">
        <v>2500</v>
      </c>
      <c r="D31" s="2">
        <v>25</v>
      </c>
      <c r="E31" s="2">
        <f>PRODUCT(C31,D31)</f>
        <v>62500</v>
      </c>
      <c r="F31" s="9"/>
    </row>
    <row r="32" spans="1:6" x14ac:dyDescent="0.25">
      <c r="A32" s="8" t="s">
        <v>20</v>
      </c>
      <c r="B32" s="2" t="s">
        <v>18</v>
      </c>
      <c r="C32" s="2">
        <v>1</v>
      </c>
      <c r="D32" s="2">
        <v>15000</v>
      </c>
      <c r="E32" s="2">
        <f>PRODUCT(C32,D32)</f>
        <v>15000</v>
      </c>
      <c r="F32" s="9"/>
    </row>
    <row r="33" spans="1:6" x14ac:dyDescent="0.25">
      <c r="A33" s="8" t="s">
        <v>21</v>
      </c>
      <c r="B33" s="2" t="s">
        <v>18</v>
      </c>
      <c r="C33" s="2">
        <v>1</v>
      </c>
      <c r="D33" s="2">
        <v>12000</v>
      </c>
      <c r="E33" s="2">
        <f>PRODUCT(C33,D33)</f>
        <v>12000</v>
      </c>
      <c r="F33" s="9"/>
    </row>
    <row r="34" spans="1:6" x14ac:dyDescent="0.25">
      <c r="A34" s="8" t="s">
        <v>19</v>
      </c>
      <c r="B34" s="2" t="s">
        <v>22</v>
      </c>
      <c r="C34" s="2">
        <v>196</v>
      </c>
      <c r="D34" s="2">
        <v>1250</v>
      </c>
      <c r="E34" s="2">
        <f>PRODUCT(C34,D34)</f>
        <v>245000</v>
      </c>
      <c r="F34" s="9"/>
    </row>
    <row r="35" spans="1:6" x14ac:dyDescent="0.25">
      <c r="A35" s="8" t="s">
        <v>23</v>
      </c>
      <c r="B35" s="2" t="s">
        <v>7</v>
      </c>
      <c r="C35" s="2">
        <v>2500</v>
      </c>
      <c r="D35" s="2">
        <v>18</v>
      </c>
      <c r="E35" s="2">
        <f>PRODUCT(C35,D35)</f>
        <v>45000</v>
      </c>
      <c r="F35" s="9"/>
    </row>
    <row r="36" spans="1:6" x14ac:dyDescent="0.25">
      <c r="A36" s="8"/>
      <c r="B36" s="2"/>
      <c r="C36" s="2"/>
      <c r="D36" s="2"/>
      <c r="E36" s="2"/>
      <c r="F36" s="9"/>
    </row>
    <row r="37" spans="1:6" x14ac:dyDescent="0.25">
      <c r="A37" s="8" t="s">
        <v>24</v>
      </c>
      <c r="B37" s="2"/>
      <c r="C37" s="2"/>
      <c r="D37" s="2"/>
      <c r="E37" s="2">
        <f>SUM(E31:E36)</f>
        <v>379500</v>
      </c>
      <c r="F37" s="15" t="s">
        <v>12</v>
      </c>
    </row>
    <row r="38" spans="1:6" ht="15.75" thickBot="1" x14ac:dyDescent="0.3">
      <c r="A38" s="12"/>
      <c r="B38" s="13"/>
      <c r="C38" s="13"/>
      <c r="D38" s="13"/>
      <c r="E38" s="13"/>
      <c r="F38" s="16">
        <v>387250</v>
      </c>
    </row>
    <row r="40" spans="1:6" ht="18.75" x14ac:dyDescent="0.3">
      <c r="A40" s="14" t="s">
        <v>31</v>
      </c>
      <c r="B40" s="14"/>
      <c r="C40" s="14"/>
      <c r="D40" s="14"/>
      <c r="E40" s="14"/>
      <c r="F40" s="14"/>
    </row>
    <row r="41" spans="1:6" ht="15.75" thickBot="1" x14ac:dyDescent="0.3">
      <c r="A41" s="4"/>
    </row>
    <row r="42" spans="1:6" x14ac:dyDescent="0.25">
      <c r="A42" s="5" t="s">
        <v>14</v>
      </c>
      <c r="B42" s="6"/>
      <c r="C42" s="6"/>
      <c r="D42" s="6"/>
      <c r="E42" s="6"/>
      <c r="F42" s="7"/>
    </row>
    <row r="43" spans="1:6" x14ac:dyDescent="0.25">
      <c r="A43" s="8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9" t="s">
        <v>13</v>
      </c>
    </row>
    <row r="44" spans="1:6" x14ac:dyDescent="0.25">
      <c r="A44" s="8"/>
      <c r="B44" s="1"/>
      <c r="C44" s="1"/>
      <c r="D44" s="1"/>
      <c r="E44" s="1"/>
      <c r="F44" s="9"/>
    </row>
    <row r="45" spans="1:6" x14ac:dyDescent="0.25">
      <c r="A45" s="8" t="s">
        <v>6</v>
      </c>
      <c r="B45" s="2" t="s">
        <v>7</v>
      </c>
      <c r="C45" s="2">
        <v>2500</v>
      </c>
      <c r="D45" s="2"/>
      <c r="E45" s="2"/>
      <c r="F45" s="9"/>
    </row>
    <row r="46" spans="1:6" x14ac:dyDescent="0.25">
      <c r="A46" s="8" t="s">
        <v>25</v>
      </c>
      <c r="B46" s="2" t="s">
        <v>7</v>
      </c>
      <c r="C46" s="2">
        <v>2500</v>
      </c>
      <c r="D46" s="2"/>
      <c r="E46" s="2">
        <v>35000</v>
      </c>
      <c r="F46" s="9"/>
    </row>
    <row r="47" spans="1:6" x14ac:dyDescent="0.25">
      <c r="A47" s="8" t="s">
        <v>26</v>
      </c>
      <c r="B47" s="2" t="s">
        <v>7</v>
      </c>
      <c r="C47" s="2">
        <v>2500</v>
      </c>
      <c r="D47" s="2"/>
      <c r="E47" s="2">
        <v>12000</v>
      </c>
      <c r="F47" s="9"/>
    </row>
    <row r="48" spans="1:6" x14ac:dyDescent="0.25">
      <c r="A48" s="8" t="s">
        <v>27</v>
      </c>
      <c r="B48" s="2"/>
      <c r="C48" s="2"/>
      <c r="D48" s="2"/>
      <c r="E48" s="2">
        <v>100000</v>
      </c>
      <c r="F48" s="9"/>
    </row>
    <row r="49" spans="1:6" x14ac:dyDescent="0.25">
      <c r="A49" s="8" t="s">
        <v>19</v>
      </c>
      <c r="B49" s="2" t="s">
        <v>22</v>
      </c>
      <c r="C49" s="2">
        <v>280</v>
      </c>
      <c r="D49" s="2">
        <v>1285</v>
      </c>
      <c r="E49" s="2">
        <f>PRODUCT(C49,D49)</f>
        <v>359800</v>
      </c>
      <c r="F49" s="9"/>
    </row>
    <row r="50" spans="1:6" x14ac:dyDescent="0.25">
      <c r="A50" s="8" t="s">
        <v>23</v>
      </c>
      <c r="B50" s="2" t="s">
        <v>7</v>
      </c>
      <c r="C50" s="2">
        <v>2500</v>
      </c>
      <c r="D50" s="2">
        <v>17</v>
      </c>
      <c r="E50" s="2">
        <f>PRODUCT(C50,D50)</f>
        <v>42500</v>
      </c>
      <c r="F50" s="9"/>
    </row>
    <row r="51" spans="1:6" x14ac:dyDescent="0.25">
      <c r="A51" s="8"/>
      <c r="B51" s="2"/>
      <c r="C51" s="2"/>
      <c r="D51" s="2"/>
      <c r="E51" s="2"/>
      <c r="F51" s="9"/>
    </row>
    <row r="52" spans="1:6" x14ac:dyDescent="0.25">
      <c r="A52" s="8" t="s">
        <v>24</v>
      </c>
      <c r="B52" s="2"/>
      <c r="C52" s="2"/>
      <c r="D52" s="2"/>
      <c r="E52" s="2">
        <f>SUM(E46:E51)</f>
        <v>549300</v>
      </c>
      <c r="F52" s="9"/>
    </row>
    <row r="53" spans="1:6" ht="15.75" thickBot="1" x14ac:dyDescent="0.3">
      <c r="A53" s="12" t="s">
        <v>28</v>
      </c>
      <c r="B53" s="13"/>
      <c r="C53" s="13"/>
      <c r="D53" s="13"/>
      <c r="E53" s="13"/>
      <c r="F53" s="16">
        <f>PRODUCT(E52,1.13)</f>
        <v>620708.99999999988</v>
      </c>
    </row>
  </sheetData>
  <mergeCells count="7">
    <mergeCell ref="A3:F3"/>
    <mergeCell ref="A14:F14"/>
    <mergeCell ref="A27:F27"/>
    <mergeCell ref="A42:F42"/>
    <mergeCell ref="A1:F1"/>
    <mergeCell ref="A25:F25"/>
    <mergeCell ref="A40:F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Михайил Черкасов</dc:creator>
  <cp:lastModifiedBy>Михайил Черкасов</cp:lastModifiedBy>
  <dcterms:created xsi:type="dcterms:W3CDTF">2020-08-12T06:57:33Z</dcterms:created>
  <dcterms:modified xsi:type="dcterms:W3CDTF">2020-08-13T08:39:22Z</dcterms:modified>
</cp:coreProperties>
</file>